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DAF62C0-DBDC-4898-9195-5CA4E878B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ค่าใช้จ่าย" sheetId="2" r:id="rId1"/>
  </sheets>
  <definedNames>
    <definedName name="_xlnm.Print_Titles" localSheetId="0">รายงานค่าใช้จ่าย!$1:$4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7" i="2" l="1"/>
  <c r="F5" i="2"/>
  <c r="F69" i="2"/>
  <c r="E89" i="2"/>
  <c r="F81" i="2"/>
  <c r="F85" i="2"/>
  <c r="F49" i="2"/>
  <c r="F37" i="2"/>
  <c r="F33" i="2"/>
  <c r="D57" i="2"/>
  <c r="F57" i="2" s="1"/>
  <c r="F25" i="2"/>
  <c r="F21" i="2"/>
  <c r="F17" i="2"/>
  <c r="F13" i="2"/>
  <c r="F9" i="2"/>
  <c r="D89" i="2" l="1"/>
  <c r="F89" i="2" s="1"/>
</calcChain>
</file>

<file path=xl/sharedStrings.xml><?xml version="1.0" encoding="utf-8"?>
<sst xmlns="http://schemas.openxmlformats.org/spreadsheetml/2006/main" count="107" uniqueCount="49">
  <si>
    <t>ที่</t>
  </si>
  <si>
    <t>ชื่อ / โครงการ / กิจกรรม</t>
  </si>
  <si>
    <t>ระยะเวลาดำเนินการ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</si>
  <si>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</si>
  <si>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</si>
  <si>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</si>
  <si>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</si>
  <si>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</si>
  <si>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รวม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</si>
  <si>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</si>
  <si>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</si>
  <si>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</si>
  <si>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เบี้ยเลี้ยง ที่พัก ยานพาหนะ</t>
  </si>
  <si>
    <t>วัสดุสำนักงาน</t>
  </si>
  <si>
    <t>น้ำมันเชื้อเพลิงยานพาหนะ ทางราชการ</t>
  </si>
  <si>
    <t>อาหารผู้ต้องหา</t>
  </si>
  <si>
    <t>ค่าสาธารณูปโภค</t>
  </si>
  <si>
    <t>ค่าตอบแทนนักจิตวิทยา</t>
  </si>
  <si>
    <t>ค่าคุ้มครองพยาน</t>
  </si>
  <si>
    <t>ค่าตอบแทนพยาน</t>
  </si>
  <si>
    <t>ตรวจแล้วถูกต้อง</t>
  </si>
  <si>
    <t>โครงการดำเนินงานตำบลยั่งยืน เพื่อแก้ไขปัญหา</t>
  </si>
  <si>
    <t xml:space="preserve">โครงการบังคับใช้กฏหมาย และอำนวยตวาม     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</si>
  <si>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</si>
  <si>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</si>
  <si>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ค่าทำงานล่วงเวลา OT</t>
  </si>
  <si>
    <t>ค่าส่งหมายเรียกพยาน</t>
  </si>
  <si>
    <t>ค่าซ่อมยานพาหนะ</t>
  </si>
  <si>
    <t>จ้างเหมาบริการ</t>
  </si>
  <si>
    <t>โครงการ ตำรวจประสานโรงเรียน</t>
  </si>
  <si>
    <t>โครงการปฏิรูประบบงานตำรวจ</t>
  </si>
  <si>
    <t>ค่าวัสดุจราจร</t>
  </si>
  <si>
    <t>ค่าตอบแทนชันสูตรพลิกศพ</t>
  </si>
  <si>
    <t>(ไพโรจน์  เพ็ชรพลอย)</t>
  </si>
  <si>
    <t>ผกก.สภ.บางพลี</t>
  </si>
  <si>
    <t xml:space="preserve">ประจำปีงบประมาณ พ.ศ.2568  </t>
  </si>
  <si>
    <t>รายงานผลการใช้จ่ายงบประมาณ สถานีตำรวจภูธรบางพลี</t>
  </si>
  <si>
    <t>ข้อมูล ณ  31 มีนาคม พ.ศ.2568</t>
  </si>
  <si>
    <t>ผลการดำเนินการ</t>
  </si>
  <si>
    <t>ปัญหา/อุปสรรคแนว ทางการแก้ไข</t>
  </si>
  <si>
    <t>ผลการเบิกจ่าย</t>
  </si>
  <si>
    <t>คิดเป็นร้อยละ</t>
  </si>
  <si>
    <t>บรรลุเป้าหมาย</t>
  </si>
  <si>
    <t>ไม่มีปัญหาและอุปสรรค</t>
  </si>
  <si>
    <t>งบประมาณที่ได้รับ</t>
  </si>
  <si>
    <t>มีการเบิกจ่าย</t>
  </si>
  <si>
    <t>ไม่มีการเบิกจ่าย</t>
  </si>
  <si>
    <t>พ.ต.อ.</t>
  </si>
  <si>
    <t>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</si>
</sst>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color theme="1"/>
      <name val="TH SarabunPSK"/>
      <family val="2"/>
    </font>
    <font>
      <b/>
      <sz val="22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2" borderId="4" xfId="0" applyFont="1" applyFill="1" applyBorder="1"/>
    <xf numFmtId="0" fontId="8" fillId="2" borderId="5" xfId="0" applyFont="1" applyFill="1" applyBorder="1"/>
    <xf numFmtId="0" fontId="4" fillId="2" borderId="2" xfId="0" applyFont="1" applyFill="1" applyBorder="1"/>
    <xf numFmtId="0" fontId="8" fillId="2" borderId="7" xfId="0" applyFont="1" applyFill="1" applyBorder="1"/>
    <xf numFmtId="0" fontId="8" fillId="2" borderId="9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187" fontId="4" fillId="2" borderId="1" xfId="0" applyNumberFormat="1" applyFont="1" applyFill="1" applyBorder="1"/>
    <xf numFmtId="0" fontId="7" fillId="2" borderId="1" xfId="0" applyFont="1" applyFill="1" applyBorder="1"/>
    <xf numFmtId="187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187" fontId="4" fillId="2" borderId="0" xfId="0" applyNumberFormat="1" applyFont="1" applyFill="1"/>
    <xf numFmtId="0" fontId="7" fillId="2" borderId="0" xfId="0" applyFont="1" applyFill="1"/>
    <xf numFmtId="43" fontId="3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11" fillId="0" borderId="0" xfId="0" applyNumberFormat="1" applyFont="1"/>
    <xf numFmtId="0" fontId="4" fillId="2" borderId="3" xfId="0" applyFont="1" applyFill="1" applyBorder="1" applyAlignment="1">
      <alignment horizontal="left"/>
    </xf>
    <xf numFmtId="43" fontId="2" fillId="0" borderId="0" xfId="0" applyNumberFormat="1" applyFont="1"/>
    <xf numFmtId="43" fontId="4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3" fontId="3" fillId="0" borderId="0" xfId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87" fontId="4" fillId="2" borderId="2" xfId="1" applyNumberFormat="1" applyFont="1" applyFill="1" applyBorder="1" applyAlignment="1">
      <alignment horizontal="center" vertical="center"/>
    </xf>
    <xf numFmtId="187" fontId="4" fillId="2" borderId="4" xfId="1" applyNumberFormat="1" applyFont="1" applyFill="1" applyBorder="1" applyAlignment="1">
      <alignment horizontal="center" vertical="center"/>
    </xf>
    <xf numFmtId="187" fontId="4" fillId="2" borderId="3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4" fillId="2" borderId="8" xfId="1" applyNumberFormat="1" applyFont="1" applyFill="1" applyBorder="1" applyAlignment="1">
      <alignment horizontal="center" vertical="center"/>
    </xf>
    <xf numFmtId="187" fontId="4" fillId="2" borderId="1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91</xdr:row>
      <xdr:rowOff>85725</xdr:rowOff>
    </xdr:from>
    <xdr:to>
      <xdr:col>5</xdr:col>
      <xdr:colOff>47625</xdr:colOff>
      <xdr:row>93</xdr:row>
      <xdr:rowOff>235915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DD66CB6-99B6-4162-AD32-872014643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67250" y="27946350"/>
          <a:ext cx="1647825" cy="8645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445D-EBC8-419F-ADEE-5B538C4B20C1}">
  <dimension ref="A1:H98"/>
  <sheetViews>
    <sheetView tabSelected="1" view="pageBreakPreview" topLeftCell="A64" zoomScale="60" zoomScaleNormal="100" workbookViewId="0">
      <selection activeCell="F4" sqref="F4"/>
    </sheetView>
  </sheetViews>
  <sheetFormatPr defaultColWidth="9" defaultRowHeight="23.25" x14ac:dyDescent="0.5"/>
  <cols>
    <col min="1" max="1" width="4" style="1" customWidth="1"/>
    <col min="2" max="2" width="36.5" style="1" bestFit="1" customWidth="1"/>
    <col min="3" max="3" width="13.625" style="1" bestFit="1" customWidth="1"/>
    <col min="4" max="4" width="13.75" style="1" bestFit="1" customWidth="1"/>
    <col min="5" max="5" width="14.375" style="1" bestFit="1" customWidth="1"/>
    <col min="6" max="6" width="7" style="1" customWidth="1"/>
    <col min="7" max="7" width="15.75" style="1" customWidth="1"/>
    <col min="8" max="8" width="36.75" style="1" customWidth="1"/>
    <col min="9" max="16384" width="9" style="1"/>
  </cols>
  <sheetData>
    <row r="1" spans="1:8" ht="32.25" x14ac:dyDescent="0.7">
      <c r="A1" s="64" t="s">
        <v>36</v>
      </c>
      <c r="B1" s="65"/>
      <c r="C1" s="65"/>
      <c r="D1" s="65"/>
      <c r="E1" s="65"/>
      <c r="F1" s="65"/>
      <c r="G1" s="65"/>
      <c r="H1" s="66"/>
    </row>
    <row r="2" spans="1:8" ht="32.25" x14ac:dyDescent="0.7">
      <c r="A2" s="67" t="s">
        <v>35</v>
      </c>
      <c r="B2" s="68"/>
      <c r="C2" s="68"/>
      <c r="D2" s="68"/>
      <c r="E2" s="68"/>
      <c r="F2" s="68"/>
      <c r="G2" s="68"/>
      <c r="H2" s="69"/>
    </row>
    <row r="3" spans="1:8" ht="32.25" x14ac:dyDescent="0.7">
      <c r="A3" s="67" t="s">
        <v>37</v>
      </c>
      <c r="B3" s="68"/>
      <c r="C3" s="68"/>
      <c r="D3" s="68"/>
      <c r="E3" s="68"/>
      <c r="F3" s="68"/>
      <c r="G3" s="68"/>
      <c r="H3" s="69"/>
    </row>
    <row r="4" spans="1:8" s="2" customFormat="1" ht="42.75" customHeight="1" x14ac:dyDescent="0.2">
      <c r="A4" s="30" t="s">
        <v>0</v>
      </c>
      <c r="B4" s="31" t="s">
        <v>1</v>
      </c>
      <c r="C4" s="31" t="s">
        <v>38</v>
      </c>
      <c r="D4" s="31" t="s">
        <v>44</v>
      </c>
      <c r="E4" s="32" t="s">
        <v>40</v>
      </c>
      <c r="F4" s="32" t="s">
        <v>41</v>
      </c>
      <c r="G4" s="31" t="s">
        <v>2</v>
      </c>
      <c r="H4" s="31" t="s">
        <v>39</v>
      </c>
    </row>
    <row r="5" spans="1:8" s="3" customFormat="1" ht="23.25" customHeight="1" x14ac:dyDescent="0.5">
      <c r="A5" s="38">
        <v>1</v>
      </c>
      <c r="B5" s="41" t="s">
        <v>29</v>
      </c>
      <c r="C5" s="35" t="s">
        <v>42</v>
      </c>
      <c r="D5" s="44">
        <v>3315</v>
      </c>
      <c r="E5" s="44">
        <v>3315</v>
      </c>
      <c r="F5" s="61">
        <f>+E5*100/D5</f>
        <v>100</v>
      </c>
      <c r="G5" s="35" t="s">
        <v>48</v>
      </c>
      <c r="H5" s="57" t="s">
        <v>43</v>
      </c>
    </row>
    <row r="6" spans="1:8" s="3" customFormat="1" ht="23.25" customHeight="1" x14ac:dyDescent="0.5">
      <c r="A6" s="39"/>
      <c r="B6" s="42"/>
      <c r="C6" s="36"/>
      <c r="D6" s="45"/>
      <c r="E6" s="45"/>
      <c r="F6" s="62"/>
      <c r="G6" s="36"/>
      <c r="H6" s="58"/>
    </row>
    <row r="7" spans="1:8" s="3" customFormat="1" ht="23.25" customHeight="1" x14ac:dyDescent="0.5">
      <c r="A7" s="39"/>
      <c r="B7" s="42"/>
      <c r="C7" s="36"/>
      <c r="D7" s="45"/>
      <c r="E7" s="45"/>
      <c r="F7" s="62"/>
      <c r="G7" s="36"/>
      <c r="H7" s="58"/>
    </row>
    <row r="8" spans="1:8" s="3" customFormat="1" ht="23.25" customHeight="1" x14ac:dyDescent="0.5">
      <c r="A8" s="40"/>
      <c r="B8" s="43"/>
      <c r="C8" s="37"/>
      <c r="D8" s="46"/>
      <c r="E8" s="46"/>
      <c r="F8" s="63"/>
      <c r="G8" s="37"/>
      <c r="H8" s="59"/>
    </row>
    <row r="9" spans="1:8" s="3" customFormat="1" ht="23.25" customHeight="1" x14ac:dyDescent="0.5">
      <c r="A9" s="38">
        <v>2</v>
      </c>
      <c r="B9" s="9" t="s">
        <v>3</v>
      </c>
      <c r="C9" s="35" t="s">
        <v>42</v>
      </c>
      <c r="D9" s="44">
        <v>15000</v>
      </c>
      <c r="E9" s="44">
        <v>15000</v>
      </c>
      <c r="F9" s="61">
        <f>+E9*100/D9</f>
        <v>100</v>
      </c>
      <c r="G9" s="35" t="s">
        <v>48</v>
      </c>
      <c r="H9" s="57" t="s">
        <v>43</v>
      </c>
    </row>
    <row r="10" spans="1:8" s="3" customFormat="1" ht="23.25" customHeight="1" x14ac:dyDescent="0.5">
      <c r="A10" s="39"/>
      <c r="B10" s="11" t="s">
        <v>9</v>
      </c>
      <c r="C10" s="36"/>
      <c r="D10" s="45"/>
      <c r="E10" s="45"/>
      <c r="F10" s="62"/>
      <c r="G10" s="36"/>
      <c r="H10" s="58"/>
    </row>
    <row r="11" spans="1:8" s="3" customFormat="1" ht="23.25" customHeight="1" x14ac:dyDescent="0.5">
      <c r="A11" s="39"/>
      <c r="B11" s="11" t="s">
        <v>10</v>
      </c>
      <c r="C11" s="36"/>
      <c r="D11" s="45"/>
      <c r="E11" s="45"/>
      <c r="F11" s="62"/>
      <c r="G11" s="36"/>
      <c r="H11" s="58"/>
    </row>
    <row r="12" spans="1:8" s="3" customFormat="1" ht="23.25" customHeight="1" x14ac:dyDescent="0.5">
      <c r="A12" s="40"/>
      <c r="B12" s="12" t="s">
        <v>11</v>
      </c>
      <c r="C12" s="37"/>
      <c r="D12" s="46"/>
      <c r="E12" s="46"/>
      <c r="F12" s="63"/>
      <c r="G12" s="37"/>
      <c r="H12" s="59"/>
    </row>
    <row r="13" spans="1:8" s="3" customFormat="1" ht="23.25" customHeight="1" x14ac:dyDescent="0.5">
      <c r="A13" s="38">
        <v>3</v>
      </c>
      <c r="B13" s="10" t="s">
        <v>22</v>
      </c>
      <c r="C13" s="35" t="s">
        <v>42</v>
      </c>
      <c r="D13" s="44">
        <v>58500</v>
      </c>
      <c r="E13" s="44">
        <v>58500</v>
      </c>
      <c r="F13" s="47">
        <f>+E13*100/D13</f>
        <v>100</v>
      </c>
      <c r="G13" s="35" t="s">
        <v>48</v>
      </c>
      <c r="H13" s="57" t="s">
        <v>43</v>
      </c>
    </row>
    <row r="14" spans="1:8" s="3" customFormat="1" ht="23.25" customHeight="1" x14ac:dyDescent="0.5">
      <c r="A14" s="39"/>
      <c r="B14" s="11" t="s">
        <v>23</v>
      </c>
      <c r="C14" s="36"/>
      <c r="D14" s="45"/>
      <c r="E14" s="45"/>
      <c r="F14" s="47"/>
      <c r="G14" s="36"/>
      <c r="H14" s="58"/>
    </row>
    <row r="15" spans="1:8" s="3" customFormat="1" ht="23.25" customHeight="1" x14ac:dyDescent="0.5">
      <c r="A15" s="39"/>
      <c r="B15" s="11" t="s">
        <v>24</v>
      </c>
      <c r="C15" s="36"/>
      <c r="D15" s="45"/>
      <c r="E15" s="45"/>
      <c r="F15" s="47"/>
      <c r="G15" s="36"/>
      <c r="H15" s="58"/>
    </row>
    <row r="16" spans="1:8" s="3" customFormat="1" ht="23.25" customHeight="1" x14ac:dyDescent="0.5">
      <c r="A16" s="40"/>
      <c r="B16" s="11"/>
      <c r="C16" s="37"/>
      <c r="D16" s="46"/>
      <c r="E16" s="46"/>
      <c r="F16" s="47"/>
      <c r="G16" s="37"/>
      <c r="H16" s="59"/>
    </row>
    <row r="17" spans="1:8" s="3" customFormat="1" ht="23.25" customHeight="1" x14ac:dyDescent="0.5">
      <c r="A17" s="38">
        <v>4</v>
      </c>
      <c r="B17" s="10" t="s">
        <v>4</v>
      </c>
      <c r="C17" s="35" t="s">
        <v>42</v>
      </c>
      <c r="D17" s="54">
        <v>21850</v>
      </c>
      <c r="E17" s="44">
        <v>21850</v>
      </c>
      <c r="F17" s="47">
        <f>+E17*100/D17</f>
        <v>100</v>
      </c>
      <c r="G17" s="35" t="s">
        <v>48</v>
      </c>
      <c r="H17" s="57" t="s">
        <v>43</v>
      </c>
    </row>
    <row r="18" spans="1:8" s="3" customFormat="1" ht="23.25" customHeight="1" x14ac:dyDescent="0.5">
      <c r="A18" s="39"/>
      <c r="B18" s="8" t="s">
        <v>5</v>
      </c>
      <c r="C18" s="36"/>
      <c r="D18" s="55"/>
      <c r="E18" s="45"/>
      <c r="F18" s="47"/>
      <c r="G18" s="36"/>
      <c r="H18" s="58"/>
    </row>
    <row r="19" spans="1:8" s="3" customFormat="1" ht="23.25" customHeight="1" x14ac:dyDescent="0.5">
      <c r="A19" s="39"/>
      <c r="B19" s="8" t="s">
        <v>6</v>
      </c>
      <c r="C19" s="36"/>
      <c r="D19" s="55"/>
      <c r="E19" s="45"/>
      <c r="F19" s="47"/>
      <c r="G19" s="36"/>
      <c r="H19" s="58"/>
    </row>
    <row r="20" spans="1:8" s="3" customFormat="1" ht="23.25" customHeight="1" x14ac:dyDescent="0.5">
      <c r="A20" s="40"/>
      <c r="B20" s="27"/>
      <c r="C20" s="37"/>
      <c r="D20" s="56"/>
      <c r="E20" s="46"/>
      <c r="F20" s="47"/>
      <c r="G20" s="37"/>
      <c r="H20" s="59"/>
    </row>
    <row r="21" spans="1:8" s="3" customFormat="1" ht="23.25" customHeight="1" x14ac:dyDescent="0.5">
      <c r="A21" s="38">
        <v>5</v>
      </c>
      <c r="B21" s="41" t="s">
        <v>21</v>
      </c>
      <c r="C21" s="35" t="s">
        <v>42</v>
      </c>
      <c r="D21" s="44">
        <v>58500</v>
      </c>
      <c r="E21" s="44">
        <v>58500</v>
      </c>
      <c r="F21" s="61">
        <f>+E21*100/D21</f>
        <v>100</v>
      </c>
      <c r="G21" s="35" t="s">
        <v>48</v>
      </c>
      <c r="H21" s="57" t="s">
        <v>43</v>
      </c>
    </row>
    <row r="22" spans="1:8" s="3" customFormat="1" ht="23.25" customHeight="1" x14ac:dyDescent="0.5">
      <c r="A22" s="39"/>
      <c r="B22" s="42"/>
      <c r="C22" s="36"/>
      <c r="D22" s="45"/>
      <c r="E22" s="45"/>
      <c r="F22" s="62"/>
      <c r="G22" s="36"/>
      <c r="H22" s="58"/>
    </row>
    <row r="23" spans="1:8" s="3" customFormat="1" ht="23.25" customHeight="1" x14ac:dyDescent="0.5">
      <c r="A23" s="39"/>
      <c r="B23" s="42"/>
      <c r="C23" s="36"/>
      <c r="D23" s="45"/>
      <c r="E23" s="45"/>
      <c r="F23" s="62"/>
      <c r="G23" s="36"/>
      <c r="H23" s="58"/>
    </row>
    <row r="24" spans="1:8" s="3" customFormat="1" ht="23.25" customHeight="1" x14ac:dyDescent="0.5">
      <c r="A24" s="40"/>
      <c r="B24" s="43"/>
      <c r="C24" s="37"/>
      <c r="D24" s="46"/>
      <c r="E24" s="46"/>
      <c r="F24" s="63"/>
      <c r="G24" s="37"/>
      <c r="H24" s="59"/>
    </row>
    <row r="25" spans="1:8" s="3" customFormat="1" ht="23.25" customHeight="1" x14ac:dyDescent="0.5">
      <c r="A25" s="38">
        <v>6</v>
      </c>
      <c r="B25" s="41" t="s">
        <v>30</v>
      </c>
      <c r="C25" s="35" t="s">
        <v>42</v>
      </c>
      <c r="D25" s="44">
        <v>226300</v>
      </c>
      <c r="E25" s="44">
        <v>223808</v>
      </c>
      <c r="F25" s="60">
        <f>+E25*100/D25</f>
        <v>98.898806893504201</v>
      </c>
      <c r="G25" s="35" t="s">
        <v>48</v>
      </c>
      <c r="H25" s="35" t="s">
        <v>43</v>
      </c>
    </row>
    <row r="26" spans="1:8" s="3" customFormat="1" ht="23.25" customHeight="1" x14ac:dyDescent="0.5">
      <c r="A26" s="39"/>
      <c r="B26" s="42"/>
      <c r="C26" s="36"/>
      <c r="D26" s="45"/>
      <c r="E26" s="45"/>
      <c r="F26" s="36"/>
      <c r="G26" s="36"/>
      <c r="H26" s="36"/>
    </row>
    <row r="27" spans="1:8" s="3" customFormat="1" ht="23.25" customHeight="1" x14ac:dyDescent="0.5">
      <c r="A27" s="39"/>
      <c r="B27" s="42"/>
      <c r="C27" s="36"/>
      <c r="D27" s="45"/>
      <c r="E27" s="45"/>
      <c r="F27" s="36"/>
      <c r="G27" s="36"/>
      <c r="H27" s="36"/>
    </row>
    <row r="28" spans="1:8" s="3" customFormat="1" ht="23.25" customHeight="1" x14ac:dyDescent="0.5">
      <c r="A28" s="40"/>
      <c r="B28" s="43"/>
      <c r="C28" s="37"/>
      <c r="D28" s="46"/>
      <c r="E28" s="46"/>
      <c r="F28" s="37"/>
      <c r="G28" s="37"/>
      <c r="H28" s="37"/>
    </row>
    <row r="29" spans="1:8" s="3" customFormat="1" ht="23.25" customHeight="1" x14ac:dyDescent="0.5">
      <c r="A29" s="51">
        <v>7</v>
      </c>
      <c r="B29" s="41" t="s">
        <v>7</v>
      </c>
      <c r="C29" s="35" t="s">
        <v>42</v>
      </c>
      <c r="D29" s="54">
        <v>21000</v>
      </c>
      <c r="E29" s="44">
        <v>21000</v>
      </c>
      <c r="F29" s="47">
        <v>100</v>
      </c>
      <c r="G29" s="35" t="s">
        <v>48</v>
      </c>
      <c r="H29" s="35" t="s">
        <v>43</v>
      </c>
    </row>
    <row r="30" spans="1:8" s="3" customFormat="1" ht="23.25" customHeight="1" x14ac:dyDescent="0.5">
      <c r="A30" s="52"/>
      <c r="B30" s="42"/>
      <c r="C30" s="36"/>
      <c r="D30" s="55"/>
      <c r="E30" s="45"/>
      <c r="F30" s="47"/>
      <c r="G30" s="36"/>
      <c r="H30" s="36"/>
    </row>
    <row r="31" spans="1:8" s="3" customFormat="1" ht="23.25" customHeight="1" x14ac:dyDescent="0.5">
      <c r="A31" s="52"/>
      <c r="B31" s="42"/>
      <c r="C31" s="36"/>
      <c r="D31" s="55"/>
      <c r="E31" s="45"/>
      <c r="F31" s="47"/>
      <c r="G31" s="36"/>
      <c r="H31" s="36"/>
    </row>
    <row r="32" spans="1:8" s="3" customFormat="1" ht="23.25" customHeight="1" x14ac:dyDescent="0.5">
      <c r="A32" s="53"/>
      <c r="B32" s="43"/>
      <c r="C32" s="37"/>
      <c r="D32" s="56"/>
      <c r="E32" s="45"/>
      <c r="F32" s="47"/>
      <c r="G32" s="37"/>
      <c r="H32" s="36"/>
    </row>
    <row r="33" spans="1:8" s="3" customFormat="1" ht="23.25" customHeight="1" x14ac:dyDescent="0.5">
      <c r="A33" s="38">
        <v>8</v>
      </c>
      <c r="B33" s="41" t="s">
        <v>25</v>
      </c>
      <c r="C33" s="35" t="s">
        <v>42</v>
      </c>
      <c r="D33" s="44">
        <v>1180800</v>
      </c>
      <c r="E33" s="44">
        <v>850000</v>
      </c>
      <c r="F33" s="47">
        <f>+E33*100/D33</f>
        <v>71.985094850948514</v>
      </c>
      <c r="G33" s="35" t="s">
        <v>48</v>
      </c>
      <c r="H33" s="48" t="s">
        <v>43</v>
      </c>
    </row>
    <row r="34" spans="1:8" s="3" customFormat="1" ht="23.25" customHeight="1" x14ac:dyDescent="0.5">
      <c r="A34" s="39"/>
      <c r="B34" s="42"/>
      <c r="C34" s="36"/>
      <c r="D34" s="45"/>
      <c r="E34" s="45"/>
      <c r="F34" s="47"/>
      <c r="G34" s="36"/>
      <c r="H34" s="48"/>
    </row>
    <row r="35" spans="1:8" s="3" customFormat="1" ht="23.25" customHeight="1" x14ac:dyDescent="0.5">
      <c r="A35" s="39"/>
      <c r="B35" s="42"/>
      <c r="C35" s="36"/>
      <c r="D35" s="45"/>
      <c r="E35" s="45"/>
      <c r="F35" s="47"/>
      <c r="G35" s="36"/>
      <c r="H35" s="48"/>
    </row>
    <row r="36" spans="1:8" s="3" customFormat="1" ht="23.25" customHeight="1" x14ac:dyDescent="0.5">
      <c r="A36" s="40"/>
      <c r="B36" s="43"/>
      <c r="C36" s="37"/>
      <c r="D36" s="46"/>
      <c r="E36" s="46"/>
      <c r="F36" s="47"/>
      <c r="G36" s="37"/>
      <c r="H36" s="48"/>
    </row>
    <row r="37" spans="1:8" s="3" customFormat="1" ht="23.25" customHeight="1" x14ac:dyDescent="0.5">
      <c r="A37" s="38">
        <v>9</v>
      </c>
      <c r="B37" s="41" t="s">
        <v>12</v>
      </c>
      <c r="C37" s="35" t="s">
        <v>42</v>
      </c>
      <c r="D37" s="44">
        <v>111600</v>
      </c>
      <c r="E37" s="44">
        <v>111600</v>
      </c>
      <c r="F37" s="47">
        <f>+E37*100/D37</f>
        <v>100</v>
      </c>
      <c r="G37" s="35" t="s">
        <v>48</v>
      </c>
      <c r="H37" s="48" t="s">
        <v>43</v>
      </c>
    </row>
    <row r="38" spans="1:8" s="3" customFormat="1" ht="23.25" customHeight="1" x14ac:dyDescent="0.5">
      <c r="A38" s="39"/>
      <c r="B38" s="42"/>
      <c r="C38" s="36"/>
      <c r="D38" s="45"/>
      <c r="E38" s="45"/>
      <c r="F38" s="47"/>
      <c r="G38" s="36"/>
      <c r="H38" s="48"/>
    </row>
    <row r="39" spans="1:8" s="3" customFormat="1" ht="23.25" customHeight="1" x14ac:dyDescent="0.5">
      <c r="A39" s="39"/>
      <c r="B39" s="42"/>
      <c r="C39" s="36"/>
      <c r="D39" s="45"/>
      <c r="E39" s="45"/>
      <c r="F39" s="47"/>
      <c r="G39" s="36"/>
      <c r="H39" s="48"/>
    </row>
    <row r="40" spans="1:8" s="3" customFormat="1" ht="23.25" customHeight="1" x14ac:dyDescent="0.5">
      <c r="A40" s="40"/>
      <c r="B40" s="43"/>
      <c r="C40" s="37"/>
      <c r="D40" s="46"/>
      <c r="E40" s="46"/>
      <c r="F40" s="47"/>
      <c r="G40" s="37"/>
      <c r="H40" s="48"/>
    </row>
    <row r="41" spans="1:8" s="3" customFormat="1" ht="23.25" customHeight="1" x14ac:dyDescent="0.5">
      <c r="A41" s="38">
        <v>10</v>
      </c>
      <c r="B41" s="41" t="s">
        <v>13</v>
      </c>
      <c r="C41" s="35" t="s">
        <v>42</v>
      </c>
      <c r="D41" s="44">
        <v>11100</v>
      </c>
      <c r="E41" s="44">
        <v>11100</v>
      </c>
      <c r="F41" s="47">
        <v>100</v>
      </c>
      <c r="G41" s="35" t="s">
        <v>48</v>
      </c>
      <c r="H41" s="35" t="s">
        <v>43</v>
      </c>
    </row>
    <row r="42" spans="1:8" s="3" customFormat="1" ht="23.25" customHeight="1" x14ac:dyDescent="0.5">
      <c r="A42" s="39"/>
      <c r="B42" s="42"/>
      <c r="C42" s="36"/>
      <c r="D42" s="45"/>
      <c r="E42" s="45"/>
      <c r="F42" s="47"/>
      <c r="G42" s="36"/>
      <c r="H42" s="36"/>
    </row>
    <row r="43" spans="1:8" s="3" customFormat="1" ht="23.25" customHeight="1" x14ac:dyDescent="0.5">
      <c r="A43" s="39"/>
      <c r="B43" s="42"/>
      <c r="C43" s="36"/>
      <c r="D43" s="45"/>
      <c r="E43" s="45"/>
      <c r="F43" s="47"/>
      <c r="G43" s="36"/>
      <c r="H43" s="36"/>
    </row>
    <row r="44" spans="1:8" s="3" customFormat="1" ht="23.25" customHeight="1" x14ac:dyDescent="0.5">
      <c r="A44" s="40"/>
      <c r="B44" s="43"/>
      <c r="C44" s="37"/>
      <c r="D44" s="46"/>
      <c r="E44" s="46"/>
      <c r="F44" s="47"/>
      <c r="G44" s="37"/>
      <c r="H44" s="37"/>
    </row>
    <row r="45" spans="1:8" s="3" customFormat="1" ht="23.25" customHeight="1" x14ac:dyDescent="0.5">
      <c r="A45" s="38">
        <v>11</v>
      </c>
      <c r="B45" s="41" t="s">
        <v>31</v>
      </c>
      <c r="C45" s="35" t="s">
        <v>42</v>
      </c>
      <c r="D45" s="44">
        <v>7900</v>
      </c>
      <c r="E45" s="44">
        <v>7900</v>
      </c>
      <c r="F45" s="47">
        <v>100</v>
      </c>
      <c r="G45" s="35" t="s">
        <v>48</v>
      </c>
      <c r="H45" s="35" t="s">
        <v>43</v>
      </c>
    </row>
    <row r="46" spans="1:8" s="3" customFormat="1" ht="23.25" customHeight="1" x14ac:dyDescent="0.5">
      <c r="A46" s="39"/>
      <c r="B46" s="42"/>
      <c r="C46" s="36"/>
      <c r="D46" s="45"/>
      <c r="E46" s="45"/>
      <c r="F46" s="47"/>
      <c r="G46" s="36"/>
      <c r="H46" s="36"/>
    </row>
    <row r="47" spans="1:8" s="3" customFormat="1" ht="23.25" customHeight="1" x14ac:dyDescent="0.5">
      <c r="A47" s="39"/>
      <c r="B47" s="42"/>
      <c r="C47" s="36"/>
      <c r="D47" s="45"/>
      <c r="E47" s="45"/>
      <c r="F47" s="47"/>
      <c r="G47" s="36"/>
      <c r="H47" s="36"/>
    </row>
    <row r="48" spans="1:8" s="3" customFormat="1" ht="23.25" customHeight="1" x14ac:dyDescent="0.5">
      <c r="A48" s="40"/>
      <c r="B48" s="43"/>
      <c r="C48" s="37"/>
      <c r="D48" s="46"/>
      <c r="E48" s="46"/>
      <c r="F48" s="47"/>
      <c r="G48" s="37"/>
      <c r="H48" s="37"/>
    </row>
    <row r="49" spans="1:8" s="3" customFormat="1" ht="23.25" customHeight="1" x14ac:dyDescent="0.5">
      <c r="A49" s="38">
        <v>12</v>
      </c>
      <c r="B49" s="41" t="s">
        <v>27</v>
      </c>
      <c r="C49" s="35" t="s">
        <v>42</v>
      </c>
      <c r="D49" s="44">
        <v>28600</v>
      </c>
      <c r="E49" s="44">
        <v>25000</v>
      </c>
      <c r="F49" s="47">
        <f>+E49*100/D49</f>
        <v>87.412587412587413</v>
      </c>
      <c r="G49" s="35" t="s">
        <v>48</v>
      </c>
      <c r="H49" s="35" t="s">
        <v>43</v>
      </c>
    </row>
    <row r="50" spans="1:8" s="3" customFormat="1" ht="23.25" customHeight="1" x14ac:dyDescent="0.5">
      <c r="A50" s="39"/>
      <c r="B50" s="42"/>
      <c r="C50" s="36"/>
      <c r="D50" s="45"/>
      <c r="E50" s="45"/>
      <c r="F50" s="47"/>
      <c r="G50" s="36"/>
      <c r="H50" s="36"/>
    </row>
    <row r="51" spans="1:8" s="3" customFormat="1" ht="23.25" customHeight="1" x14ac:dyDescent="0.5">
      <c r="A51" s="39"/>
      <c r="B51" s="42"/>
      <c r="C51" s="36"/>
      <c r="D51" s="45"/>
      <c r="E51" s="45"/>
      <c r="F51" s="47"/>
      <c r="G51" s="36"/>
      <c r="H51" s="36"/>
    </row>
    <row r="52" spans="1:8" s="3" customFormat="1" ht="23.25" customHeight="1" x14ac:dyDescent="0.5">
      <c r="A52" s="40"/>
      <c r="B52" s="43"/>
      <c r="C52" s="37"/>
      <c r="D52" s="46"/>
      <c r="E52" s="46"/>
      <c r="F52" s="47"/>
      <c r="G52" s="37"/>
      <c r="H52" s="37"/>
    </row>
    <row r="53" spans="1:8" s="3" customFormat="1" ht="23.25" customHeight="1" x14ac:dyDescent="0.5">
      <c r="A53" s="38">
        <v>13</v>
      </c>
      <c r="B53" s="41" t="s">
        <v>28</v>
      </c>
      <c r="C53" s="35" t="s">
        <v>42</v>
      </c>
      <c r="D53" s="44">
        <v>63400</v>
      </c>
      <c r="E53" s="44">
        <v>63400</v>
      </c>
      <c r="F53" s="47">
        <v>100</v>
      </c>
      <c r="G53" s="35" t="s">
        <v>48</v>
      </c>
      <c r="H53" s="35" t="s">
        <v>43</v>
      </c>
    </row>
    <row r="54" spans="1:8" s="3" customFormat="1" ht="23.25" customHeight="1" x14ac:dyDescent="0.5">
      <c r="A54" s="39"/>
      <c r="B54" s="42"/>
      <c r="C54" s="36"/>
      <c r="D54" s="45"/>
      <c r="E54" s="45"/>
      <c r="F54" s="47"/>
      <c r="G54" s="36"/>
      <c r="H54" s="36"/>
    </row>
    <row r="55" spans="1:8" s="3" customFormat="1" ht="23.25" customHeight="1" x14ac:dyDescent="0.5">
      <c r="A55" s="39"/>
      <c r="B55" s="42"/>
      <c r="C55" s="36"/>
      <c r="D55" s="45"/>
      <c r="E55" s="45"/>
      <c r="F55" s="47"/>
      <c r="G55" s="36"/>
      <c r="H55" s="36"/>
    </row>
    <row r="56" spans="1:8" s="3" customFormat="1" ht="23.25" customHeight="1" x14ac:dyDescent="0.5">
      <c r="A56" s="40"/>
      <c r="B56" s="43"/>
      <c r="C56" s="37"/>
      <c r="D56" s="46"/>
      <c r="E56" s="46"/>
      <c r="F56" s="47"/>
      <c r="G56" s="37"/>
      <c r="H56" s="37"/>
    </row>
    <row r="57" spans="1:8" s="3" customFormat="1" ht="23.25" customHeight="1" x14ac:dyDescent="0.5">
      <c r="A57" s="38">
        <v>14</v>
      </c>
      <c r="B57" s="41" t="s">
        <v>14</v>
      </c>
      <c r="C57" s="35" t="s">
        <v>45</v>
      </c>
      <c r="D57" s="44">
        <f>1804000</f>
        <v>1804000</v>
      </c>
      <c r="E57" s="44">
        <f>1000000-133014</f>
        <v>866986</v>
      </c>
      <c r="F57" s="47">
        <f>+E57*100/D57</f>
        <v>48.059090909090912</v>
      </c>
      <c r="G57" s="35" t="s">
        <v>48</v>
      </c>
      <c r="H57" s="35" t="s">
        <v>43</v>
      </c>
    </row>
    <row r="58" spans="1:8" s="3" customFormat="1" ht="23.25" customHeight="1" x14ac:dyDescent="0.5">
      <c r="A58" s="39"/>
      <c r="B58" s="42"/>
      <c r="C58" s="36"/>
      <c r="D58" s="45"/>
      <c r="E58" s="45"/>
      <c r="F58" s="47"/>
      <c r="G58" s="36"/>
      <c r="H58" s="36"/>
    </row>
    <row r="59" spans="1:8" s="3" customFormat="1" ht="23.25" customHeight="1" x14ac:dyDescent="0.5">
      <c r="A59" s="39"/>
      <c r="B59" s="42"/>
      <c r="C59" s="36"/>
      <c r="D59" s="45"/>
      <c r="E59" s="45"/>
      <c r="F59" s="47"/>
      <c r="G59" s="36"/>
      <c r="H59" s="36"/>
    </row>
    <row r="60" spans="1:8" s="3" customFormat="1" ht="23.25" customHeight="1" x14ac:dyDescent="0.5">
      <c r="A60" s="40"/>
      <c r="B60" s="43"/>
      <c r="C60" s="37"/>
      <c r="D60" s="46"/>
      <c r="E60" s="46"/>
      <c r="F60" s="47"/>
      <c r="G60" s="37"/>
      <c r="H60" s="37"/>
    </row>
    <row r="61" spans="1:8" s="3" customFormat="1" ht="23.25" customHeight="1" x14ac:dyDescent="0.5">
      <c r="A61" s="38">
        <v>15</v>
      </c>
      <c r="B61" s="41" t="s">
        <v>15</v>
      </c>
      <c r="C61" s="35" t="s">
        <v>42</v>
      </c>
      <c r="D61" s="44">
        <v>95200</v>
      </c>
      <c r="E61" s="44">
        <v>95200</v>
      </c>
      <c r="F61" s="47">
        <v>100</v>
      </c>
      <c r="G61" s="35" t="s">
        <v>48</v>
      </c>
      <c r="H61" s="35" t="s">
        <v>43</v>
      </c>
    </row>
    <row r="62" spans="1:8" s="3" customFormat="1" ht="23.25" customHeight="1" x14ac:dyDescent="0.5">
      <c r="A62" s="39"/>
      <c r="B62" s="42"/>
      <c r="C62" s="36"/>
      <c r="D62" s="45"/>
      <c r="E62" s="45"/>
      <c r="F62" s="47"/>
      <c r="G62" s="36"/>
      <c r="H62" s="36"/>
    </row>
    <row r="63" spans="1:8" s="3" customFormat="1" ht="23.25" customHeight="1" x14ac:dyDescent="0.5">
      <c r="A63" s="39"/>
      <c r="B63" s="42"/>
      <c r="C63" s="36"/>
      <c r="D63" s="45"/>
      <c r="E63" s="45"/>
      <c r="F63" s="47"/>
      <c r="G63" s="36"/>
      <c r="H63" s="36"/>
    </row>
    <row r="64" spans="1:8" s="3" customFormat="1" ht="23.25" customHeight="1" x14ac:dyDescent="0.5">
      <c r="A64" s="40"/>
      <c r="B64" s="43"/>
      <c r="C64" s="37"/>
      <c r="D64" s="46"/>
      <c r="E64" s="46"/>
      <c r="F64" s="47"/>
      <c r="G64" s="37"/>
      <c r="H64" s="37"/>
    </row>
    <row r="65" spans="1:8" s="3" customFormat="1" ht="23.25" customHeight="1" x14ac:dyDescent="0.5">
      <c r="A65" s="38">
        <v>16</v>
      </c>
      <c r="B65" s="41" t="s">
        <v>16</v>
      </c>
      <c r="C65" s="35" t="s">
        <v>42</v>
      </c>
      <c r="D65" s="44">
        <v>81600</v>
      </c>
      <c r="E65" s="44">
        <v>81600</v>
      </c>
      <c r="F65" s="47">
        <v>100</v>
      </c>
      <c r="G65" s="35" t="s">
        <v>48</v>
      </c>
      <c r="H65" s="35" t="s">
        <v>43</v>
      </c>
    </row>
    <row r="66" spans="1:8" s="3" customFormat="1" ht="23.25" customHeight="1" x14ac:dyDescent="0.5">
      <c r="A66" s="39"/>
      <c r="B66" s="42"/>
      <c r="C66" s="36"/>
      <c r="D66" s="45"/>
      <c r="E66" s="45"/>
      <c r="F66" s="47"/>
      <c r="G66" s="36"/>
      <c r="H66" s="36"/>
    </row>
    <row r="67" spans="1:8" s="3" customFormat="1" ht="23.25" customHeight="1" x14ac:dyDescent="0.5">
      <c r="A67" s="39"/>
      <c r="B67" s="42"/>
      <c r="C67" s="36"/>
      <c r="D67" s="45"/>
      <c r="E67" s="45"/>
      <c r="F67" s="47"/>
      <c r="G67" s="36"/>
      <c r="H67" s="36"/>
    </row>
    <row r="68" spans="1:8" s="3" customFormat="1" ht="23.25" customHeight="1" x14ac:dyDescent="0.5">
      <c r="A68" s="40"/>
      <c r="B68" s="43"/>
      <c r="C68" s="37"/>
      <c r="D68" s="46"/>
      <c r="E68" s="46"/>
      <c r="F68" s="47"/>
      <c r="G68" s="37"/>
      <c r="H68" s="37"/>
    </row>
    <row r="69" spans="1:8" s="3" customFormat="1" ht="23.25" customHeight="1" x14ac:dyDescent="0.5">
      <c r="A69" s="38">
        <v>17</v>
      </c>
      <c r="B69" s="41" t="s">
        <v>17</v>
      </c>
      <c r="C69" s="35" t="s">
        <v>45</v>
      </c>
      <c r="D69" s="44">
        <v>35100</v>
      </c>
      <c r="E69" s="44">
        <v>5000</v>
      </c>
      <c r="F69" s="47">
        <f>+E69*100/D69</f>
        <v>14.245014245014245</v>
      </c>
      <c r="G69" s="35" t="s">
        <v>48</v>
      </c>
      <c r="H69" s="35" t="s">
        <v>43</v>
      </c>
    </row>
    <row r="70" spans="1:8" s="3" customFormat="1" ht="23.25" customHeight="1" x14ac:dyDescent="0.5">
      <c r="A70" s="39"/>
      <c r="B70" s="42"/>
      <c r="C70" s="36"/>
      <c r="D70" s="45"/>
      <c r="E70" s="45"/>
      <c r="F70" s="47"/>
      <c r="G70" s="36"/>
      <c r="H70" s="36"/>
    </row>
    <row r="71" spans="1:8" s="3" customFormat="1" ht="23.25" customHeight="1" x14ac:dyDescent="0.5">
      <c r="A71" s="39"/>
      <c r="B71" s="42"/>
      <c r="C71" s="36"/>
      <c r="D71" s="45"/>
      <c r="E71" s="45"/>
      <c r="F71" s="47"/>
      <c r="G71" s="36"/>
      <c r="H71" s="36"/>
    </row>
    <row r="72" spans="1:8" s="3" customFormat="1" ht="23.25" customHeight="1" x14ac:dyDescent="0.5">
      <c r="A72" s="40"/>
      <c r="B72" s="43"/>
      <c r="C72" s="37"/>
      <c r="D72" s="46"/>
      <c r="E72" s="46"/>
      <c r="F72" s="47"/>
      <c r="G72" s="37"/>
      <c r="H72" s="37"/>
    </row>
    <row r="73" spans="1:8" s="3" customFormat="1" ht="23.25" customHeight="1" x14ac:dyDescent="0.5">
      <c r="A73" s="38">
        <v>18</v>
      </c>
      <c r="B73" s="41" t="s">
        <v>19</v>
      </c>
      <c r="C73" s="35" t="s">
        <v>46</v>
      </c>
      <c r="D73" s="44">
        <v>168600</v>
      </c>
      <c r="E73" s="44">
        <v>0</v>
      </c>
      <c r="F73" s="44">
        <v>0</v>
      </c>
      <c r="G73" s="35" t="s">
        <v>48</v>
      </c>
      <c r="H73" s="35" t="s">
        <v>43</v>
      </c>
    </row>
    <row r="74" spans="1:8" s="3" customFormat="1" ht="23.25" customHeight="1" x14ac:dyDescent="0.5">
      <c r="A74" s="39"/>
      <c r="B74" s="42"/>
      <c r="C74" s="36"/>
      <c r="D74" s="45"/>
      <c r="E74" s="45"/>
      <c r="F74" s="45"/>
      <c r="G74" s="36"/>
      <c r="H74" s="36"/>
    </row>
    <row r="75" spans="1:8" s="3" customFormat="1" ht="23.25" customHeight="1" x14ac:dyDescent="0.5">
      <c r="A75" s="39"/>
      <c r="B75" s="42"/>
      <c r="C75" s="36"/>
      <c r="D75" s="45"/>
      <c r="E75" s="45"/>
      <c r="F75" s="45"/>
      <c r="G75" s="36"/>
      <c r="H75" s="36"/>
    </row>
    <row r="76" spans="1:8" s="3" customFormat="1" ht="23.25" customHeight="1" x14ac:dyDescent="0.5">
      <c r="A76" s="40"/>
      <c r="B76" s="43"/>
      <c r="C76" s="37"/>
      <c r="D76" s="46"/>
      <c r="E76" s="46"/>
      <c r="F76" s="46"/>
      <c r="G76" s="37"/>
      <c r="H76" s="37"/>
    </row>
    <row r="77" spans="1:8" s="3" customFormat="1" ht="23.25" customHeight="1" x14ac:dyDescent="0.5">
      <c r="A77" s="38">
        <v>19</v>
      </c>
      <c r="B77" s="41" t="s">
        <v>18</v>
      </c>
      <c r="C77" s="35" t="s">
        <v>46</v>
      </c>
      <c r="D77" s="44">
        <v>1200</v>
      </c>
      <c r="E77" s="44">
        <v>0</v>
      </c>
      <c r="F77" s="44">
        <v>0</v>
      </c>
      <c r="G77" s="35" t="s">
        <v>48</v>
      </c>
      <c r="H77" s="35" t="s">
        <v>43</v>
      </c>
    </row>
    <row r="78" spans="1:8" s="3" customFormat="1" ht="23.25" customHeight="1" x14ac:dyDescent="0.5">
      <c r="A78" s="39"/>
      <c r="B78" s="42"/>
      <c r="C78" s="36"/>
      <c r="D78" s="45"/>
      <c r="E78" s="45"/>
      <c r="F78" s="45"/>
      <c r="G78" s="36"/>
      <c r="H78" s="36"/>
    </row>
    <row r="79" spans="1:8" s="3" customFormat="1" ht="23.25" customHeight="1" x14ac:dyDescent="0.5">
      <c r="A79" s="39"/>
      <c r="B79" s="42"/>
      <c r="C79" s="36"/>
      <c r="D79" s="45"/>
      <c r="E79" s="45"/>
      <c r="F79" s="45"/>
      <c r="G79" s="36"/>
      <c r="H79" s="36"/>
    </row>
    <row r="80" spans="1:8" s="3" customFormat="1" ht="23.25" customHeight="1" x14ac:dyDescent="0.5">
      <c r="A80" s="40"/>
      <c r="B80" s="43"/>
      <c r="C80" s="37"/>
      <c r="D80" s="46"/>
      <c r="E80" s="46"/>
      <c r="F80" s="46"/>
      <c r="G80" s="37"/>
      <c r="H80" s="37"/>
    </row>
    <row r="81" spans="1:8" s="3" customFormat="1" ht="23.25" customHeight="1" x14ac:dyDescent="0.5">
      <c r="A81" s="38">
        <v>20</v>
      </c>
      <c r="B81" s="41" t="s">
        <v>32</v>
      </c>
      <c r="C81" s="35" t="s">
        <v>42</v>
      </c>
      <c r="D81" s="44">
        <v>213100</v>
      </c>
      <c r="E81" s="44">
        <v>180000</v>
      </c>
      <c r="F81" s="47">
        <f>+E81*100/D81</f>
        <v>84.467386203660254</v>
      </c>
      <c r="G81" s="35" t="s">
        <v>48</v>
      </c>
      <c r="H81" s="35" t="s">
        <v>43</v>
      </c>
    </row>
    <row r="82" spans="1:8" s="3" customFormat="1" ht="23.25" customHeight="1" x14ac:dyDescent="0.5">
      <c r="A82" s="39"/>
      <c r="B82" s="42"/>
      <c r="C82" s="36"/>
      <c r="D82" s="45"/>
      <c r="E82" s="45"/>
      <c r="F82" s="47"/>
      <c r="G82" s="36"/>
      <c r="H82" s="36"/>
    </row>
    <row r="83" spans="1:8" s="3" customFormat="1" ht="23.25" customHeight="1" x14ac:dyDescent="0.5">
      <c r="A83" s="39"/>
      <c r="B83" s="42"/>
      <c r="C83" s="36"/>
      <c r="D83" s="45"/>
      <c r="E83" s="45"/>
      <c r="F83" s="47"/>
      <c r="G83" s="36"/>
      <c r="H83" s="36"/>
    </row>
    <row r="84" spans="1:8" s="3" customFormat="1" ht="23.25" customHeight="1" x14ac:dyDescent="0.5">
      <c r="A84" s="40"/>
      <c r="B84" s="43"/>
      <c r="C84" s="37"/>
      <c r="D84" s="46"/>
      <c r="E84" s="46"/>
      <c r="F84" s="47"/>
      <c r="G84" s="37"/>
      <c r="H84" s="37"/>
    </row>
    <row r="85" spans="1:8" s="3" customFormat="1" ht="23.25" customHeight="1" x14ac:dyDescent="0.5">
      <c r="A85" s="38">
        <v>21</v>
      </c>
      <c r="B85" s="41" t="s">
        <v>26</v>
      </c>
      <c r="C85" s="35" t="s">
        <v>45</v>
      </c>
      <c r="D85" s="44">
        <v>9400</v>
      </c>
      <c r="E85" s="44">
        <v>5000</v>
      </c>
      <c r="F85" s="47">
        <f>+E85*100/D85</f>
        <v>53.191489361702125</v>
      </c>
      <c r="G85" s="35" t="s">
        <v>48</v>
      </c>
      <c r="H85" s="35" t="s">
        <v>43</v>
      </c>
    </row>
    <row r="86" spans="1:8" s="3" customFormat="1" ht="23.25" customHeight="1" x14ac:dyDescent="0.5">
      <c r="A86" s="39"/>
      <c r="B86" s="42"/>
      <c r="C86" s="36"/>
      <c r="D86" s="45"/>
      <c r="E86" s="45"/>
      <c r="F86" s="47"/>
      <c r="G86" s="36"/>
      <c r="H86" s="36"/>
    </row>
    <row r="87" spans="1:8" s="3" customFormat="1" ht="23.25" customHeight="1" x14ac:dyDescent="0.5">
      <c r="A87" s="39"/>
      <c r="B87" s="42"/>
      <c r="C87" s="36"/>
      <c r="D87" s="45"/>
      <c r="E87" s="45"/>
      <c r="F87" s="47"/>
      <c r="G87" s="36"/>
      <c r="H87" s="36"/>
    </row>
    <row r="88" spans="1:8" s="3" customFormat="1" ht="23.25" customHeight="1" x14ac:dyDescent="0.5">
      <c r="A88" s="40"/>
      <c r="B88" s="43"/>
      <c r="C88" s="37"/>
      <c r="D88" s="46"/>
      <c r="E88" s="46"/>
      <c r="F88" s="47"/>
      <c r="G88" s="37"/>
      <c r="H88" s="37"/>
    </row>
    <row r="89" spans="1:8" s="3" customFormat="1" ht="27" x14ac:dyDescent="0.6">
      <c r="A89" s="4"/>
      <c r="B89" s="13" t="s">
        <v>8</v>
      </c>
      <c r="C89" s="14"/>
      <c r="D89" s="15">
        <f>SUM(D5:D88)</f>
        <v>4216065</v>
      </c>
      <c r="E89" s="15">
        <f>SUM(E5:E88)</f>
        <v>2704759</v>
      </c>
      <c r="F89" s="29">
        <f>+E89*100/D89</f>
        <v>64.153636151245294</v>
      </c>
      <c r="G89" s="16"/>
      <c r="H89" s="16"/>
    </row>
    <row r="90" spans="1:8" s="3" customFormat="1" ht="27" x14ac:dyDescent="0.6">
      <c r="A90" s="18"/>
      <c r="B90" s="19"/>
      <c r="C90" s="20"/>
      <c r="D90" s="21"/>
      <c r="E90" s="22"/>
      <c r="F90" s="22"/>
      <c r="G90" s="22"/>
      <c r="H90" s="22"/>
    </row>
    <row r="91" spans="1:8" x14ac:dyDescent="0.5">
      <c r="D91" s="34" t="s">
        <v>20</v>
      </c>
      <c r="E91" s="34"/>
      <c r="F91" s="34"/>
      <c r="H91" s="28"/>
    </row>
    <row r="92" spans="1:8" x14ac:dyDescent="0.5">
      <c r="E92" s="23"/>
      <c r="H92" s="28"/>
    </row>
    <row r="93" spans="1:8" s="6" customFormat="1" ht="33" customHeight="1" x14ac:dyDescent="0.65">
      <c r="A93" s="5"/>
      <c r="C93" s="17"/>
      <c r="D93" s="25"/>
      <c r="F93" s="24"/>
      <c r="H93" s="26"/>
    </row>
    <row r="94" spans="1:8" s="6" customFormat="1" x14ac:dyDescent="0.5">
      <c r="A94" s="5"/>
      <c r="C94" s="25"/>
      <c r="D94" s="33" t="s">
        <v>47</v>
      </c>
      <c r="E94" s="33"/>
      <c r="F94" s="33"/>
    </row>
    <row r="95" spans="1:8" s="6" customFormat="1" x14ac:dyDescent="0.5">
      <c r="A95" s="5"/>
      <c r="C95" s="25"/>
      <c r="D95" s="49" t="s">
        <v>33</v>
      </c>
      <c r="E95" s="49"/>
      <c r="F95" s="49"/>
    </row>
    <row r="96" spans="1:8" s="6" customFormat="1" x14ac:dyDescent="0.5">
      <c r="A96" s="5"/>
      <c r="C96" s="25"/>
      <c r="D96" s="50" t="s">
        <v>34</v>
      </c>
      <c r="E96" s="50"/>
      <c r="F96" s="50"/>
    </row>
    <row r="97" spans="4:4" s="6" customFormat="1" ht="21" x14ac:dyDescent="0.45">
      <c r="D97" s="7"/>
    </row>
    <row r="98" spans="4:4" s="6" customFormat="1" ht="21" x14ac:dyDescent="0.45">
      <c r="D98" s="7"/>
    </row>
  </sheetData>
  <mergeCells count="172">
    <mergeCell ref="C5:C8"/>
    <mergeCell ref="H5:H8"/>
    <mergeCell ref="G5:G8"/>
    <mergeCell ref="F5:F8"/>
    <mergeCell ref="E5:E8"/>
    <mergeCell ref="D5:D8"/>
    <mergeCell ref="B5:B8"/>
    <mergeCell ref="A5:A8"/>
    <mergeCell ref="A1:H1"/>
    <mergeCell ref="A2:H2"/>
    <mergeCell ref="A3:H3"/>
    <mergeCell ref="A9:A12"/>
    <mergeCell ref="D9:D12"/>
    <mergeCell ref="E9:E12"/>
    <mergeCell ref="F9:F12"/>
    <mergeCell ref="G9:G12"/>
    <mergeCell ref="H9:H12"/>
    <mergeCell ref="C9:C12"/>
    <mergeCell ref="A17:A20"/>
    <mergeCell ref="D17:D20"/>
    <mergeCell ref="E17:E20"/>
    <mergeCell ref="F17:F20"/>
    <mergeCell ref="G17:G20"/>
    <mergeCell ref="H17:H20"/>
    <mergeCell ref="C17:C20"/>
    <mergeCell ref="A13:A16"/>
    <mergeCell ref="D13:D16"/>
    <mergeCell ref="E13:E16"/>
    <mergeCell ref="F13:F16"/>
    <mergeCell ref="G13:G16"/>
    <mergeCell ref="H13:H16"/>
    <mergeCell ref="C13:C16"/>
    <mergeCell ref="F29:F32"/>
    <mergeCell ref="G29:G32"/>
    <mergeCell ref="H29:H32"/>
    <mergeCell ref="G21:G24"/>
    <mergeCell ref="H21:H24"/>
    <mergeCell ref="A25:A28"/>
    <mergeCell ref="B25:B28"/>
    <mergeCell ref="C25:C28"/>
    <mergeCell ref="D25:D28"/>
    <mergeCell ref="E25:E28"/>
    <mergeCell ref="F25:F28"/>
    <mergeCell ref="G25:G28"/>
    <mergeCell ref="H25:H28"/>
    <mergeCell ref="A21:A24"/>
    <mergeCell ref="B21:B24"/>
    <mergeCell ref="C21:C24"/>
    <mergeCell ref="D21:D24"/>
    <mergeCell ref="E21:E24"/>
    <mergeCell ref="F21:F24"/>
    <mergeCell ref="D95:F95"/>
    <mergeCell ref="D96:F96"/>
    <mergeCell ref="B29:B32"/>
    <mergeCell ref="C29:C32"/>
    <mergeCell ref="A37:A40"/>
    <mergeCell ref="B37:B40"/>
    <mergeCell ref="D37:D40"/>
    <mergeCell ref="E37:E40"/>
    <mergeCell ref="G37:G40"/>
    <mergeCell ref="A57:A60"/>
    <mergeCell ref="B57:B60"/>
    <mergeCell ref="D57:D60"/>
    <mergeCell ref="E57:E60"/>
    <mergeCell ref="F57:F60"/>
    <mergeCell ref="G57:G60"/>
    <mergeCell ref="A33:A36"/>
    <mergeCell ref="B33:B36"/>
    <mergeCell ref="D33:D36"/>
    <mergeCell ref="E33:E36"/>
    <mergeCell ref="G33:G36"/>
    <mergeCell ref="F33:F36"/>
    <mergeCell ref="A29:A32"/>
    <mergeCell ref="D29:D32"/>
    <mergeCell ref="E29:E32"/>
    <mergeCell ref="H37:H40"/>
    <mergeCell ref="C37:C40"/>
    <mergeCell ref="C33:C36"/>
    <mergeCell ref="A41:A44"/>
    <mergeCell ref="B41:B44"/>
    <mergeCell ref="C41:C44"/>
    <mergeCell ref="D41:D44"/>
    <mergeCell ref="E41:E44"/>
    <mergeCell ref="G41:G44"/>
    <mergeCell ref="H41:H44"/>
    <mergeCell ref="H33:H36"/>
    <mergeCell ref="F37:F40"/>
    <mergeCell ref="F41:F44"/>
    <mergeCell ref="H45:H48"/>
    <mergeCell ref="A49:A52"/>
    <mergeCell ref="B49:B52"/>
    <mergeCell ref="C49:C52"/>
    <mergeCell ref="D49:D52"/>
    <mergeCell ref="E49:E52"/>
    <mergeCell ref="G49:G52"/>
    <mergeCell ref="H49:H52"/>
    <mergeCell ref="A45:A48"/>
    <mergeCell ref="B45:B48"/>
    <mergeCell ref="C45:C48"/>
    <mergeCell ref="D45:D48"/>
    <mergeCell ref="E45:E48"/>
    <mergeCell ref="G45:G48"/>
    <mergeCell ref="F45:F48"/>
    <mergeCell ref="F49:F52"/>
    <mergeCell ref="H53:H56"/>
    <mergeCell ref="A61:A64"/>
    <mergeCell ref="B61:B64"/>
    <mergeCell ref="D61:D64"/>
    <mergeCell ref="E61:E64"/>
    <mergeCell ref="F61:F64"/>
    <mergeCell ref="G61:G64"/>
    <mergeCell ref="H61:H64"/>
    <mergeCell ref="A53:A56"/>
    <mergeCell ref="B53:B56"/>
    <mergeCell ref="C53:C56"/>
    <mergeCell ref="D53:D56"/>
    <mergeCell ref="E53:E56"/>
    <mergeCell ref="G53:G56"/>
    <mergeCell ref="H57:H60"/>
    <mergeCell ref="F53:F56"/>
    <mergeCell ref="C61:C64"/>
    <mergeCell ref="C57:C60"/>
    <mergeCell ref="H65:H68"/>
    <mergeCell ref="A69:A72"/>
    <mergeCell ref="B69:B72"/>
    <mergeCell ref="D69:D72"/>
    <mergeCell ref="E69:E72"/>
    <mergeCell ref="F69:F72"/>
    <mergeCell ref="G69:G72"/>
    <mergeCell ref="H69:H72"/>
    <mergeCell ref="C65:C68"/>
    <mergeCell ref="C69:C72"/>
    <mergeCell ref="A65:A68"/>
    <mergeCell ref="B65:B68"/>
    <mergeCell ref="D65:D68"/>
    <mergeCell ref="E65:E68"/>
    <mergeCell ref="F65:F68"/>
    <mergeCell ref="G65:G68"/>
    <mergeCell ref="A77:A80"/>
    <mergeCell ref="B77:B80"/>
    <mergeCell ref="D77:D80"/>
    <mergeCell ref="E77:E80"/>
    <mergeCell ref="F77:F80"/>
    <mergeCell ref="G77:G80"/>
    <mergeCell ref="H77:H80"/>
    <mergeCell ref="C73:C76"/>
    <mergeCell ref="C77:C80"/>
    <mergeCell ref="A73:A76"/>
    <mergeCell ref="B73:B76"/>
    <mergeCell ref="D73:D76"/>
    <mergeCell ref="E73:E76"/>
    <mergeCell ref="F73:F76"/>
    <mergeCell ref="G73:G76"/>
    <mergeCell ref="H73:H76"/>
    <mergeCell ref="D94:F94"/>
    <mergeCell ref="D91:F91"/>
    <mergeCell ref="H81:H84"/>
    <mergeCell ref="A85:A88"/>
    <mergeCell ref="B85:B88"/>
    <mergeCell ref="D85:D88"/>
    <mergeCell ref="E85:E88"/>
    <mergeCell ref="F85:F88"/>
    <mergeCell ref="G85:G88"/>
    <mergeCell ref="H85:H88"/>
    <mergeCell ref="C81:C84"/>
    <mergeCell ref="C85:C88"/>
    <mergeCell ref="A81:A84"/>
    <mergeCell ref="B81:B84"/>
    <mergeCell ref="D81:D84"/>
    <mergeCell ref="E81:E84"/>
    <mergeCell ref="F81:F84"/>
    <mergeCell ref="G81:G84"/>
  </mergeCells>
  <phoneticPr fontId="13" type="noConversion"/>
  <pageMargins left="0.70866141732283472" right="0.70866141732283472" top="0.55118110236220474" bottom="0.35433070866141736" header="0.31496062992125984" footer="0.31496062992125984"/>
  <pageSetup paperSize="9"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รายงานค่าใช้จ่าย</vt:lpstr>
      <vt:lpstr>รายงานค่าใช้จ่าย!Print_Titles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2025-04-28T14:23:50Z</cp:lastPrinted>
  <dcterms:created xsi:type="dcterms:W3CDTF">2023-02-21T09:23:07Z</dcterms:created>
  <dcterms:modified xsi:type="dcterms:W3CDTF">2025-04-28T14:24:32Z</dcterms:modified>
</cp:coreProperties>
</file>